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92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<sst xmlns="http://schemas.openxmlformats.org/spreadsheetml/2006/main" count="76" uniqueCount="65">
  <si>
    <t>ДОХОДЫ, </t>
  </si>
  <si>
    <t>в том числе:</t>
  </si>
  <si>
    <t>Налоговые и неналоговые</t>
  </si>
  <si>
    <t>Безвозмездные перечисления</t>
  </si>
  <si>
    <t>РАСХОДЫ</t>
  </si>
  <si>
    <t>ИСТОЧНИКИ ФИНАНСИ-РОВАНИЯ БЮДЖЕТА,</t>
  </si>
  <si>
    <t>Долг</t>
  </si>
  <si>
    <t>Использование остатков средств бюджета</t>
  </si>
  <si>
    <t xml:space="preserve">3. Основные подходы к формированию бюджетной политики </t>
  </si>
  <si>
    <t>%</t>
  </si>
  <si>
    <t>Код раздела</t>
  </si>
  <si>
    <t>Наименование раздела бюджетной классификации расходов бюджета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</si>
  <si>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</si>
  <si>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</si>
  <si>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</si>
  <si>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</si>
  <si>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</si>
  <si>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</si>
  <si>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</si>
  <si>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</si>
  <si>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</si>
  <si>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ИТОГО расходов бюджета</t>
  </si>
  <si>
    <t>Первый год планового периода (n+1)</t>
  </si>
  <si>
    <t>Второй год планового периода (n+2)</t>
  </si>
  <si>
    <t>Третий год планового периода (n+3)</t>
  </si>
  <si>
    <t>Четвер-тый год планового периода (n+4)</t>
  </si>
  <si>
    <t>Пятый год планового периода (n+5)</t>
  </si>
  <si>
    <t>Отчетный год</t>
  </si>
  <si>
    <t>Текущий год</t>
  </si>
  <si>
    <t>Очередной год</t>
  </si>
  <si>
    <t>Первый год планого периода (n+1)</t>
  </si>
  <si>
    <t>Второй год планого периода (n+2)</t>
  </si>
  <si>
    <t>Третий год планого периода (n+3)</t>
  </si>
  <si>
    <t>Четвер-тый год планого периода (n+4)</t>
  </si>
  <si>
    <t>1. Прогноз основных характеристик</t>
  </si>
  <si>
    <t xml:space="preserve">2. Показатели финансового обеспечения муниципальных программ </t>
  </si>
  <si>
    <t>тыс. рублей</t>
  </si>
  <si>
    <t>№ п/п</t>
  </si>
  <si>
    <t>Наименова-ние муниципаль-ной программы</t>
  </si>
  <si>
    <t>«Развитие культуры»</t>
  </si>
  <si>
    <t>«Развитие физической культуры и спорта»</t>
  </si>
  <si>
    <t>«Развитие жилищно-коммунального хозяйства»</t>
  </si>
  <si>
    <t>всего</t>
  </si>
  <si>
    <t>0 1</t>
  </si>
  <si>
    <t>0 2</t>
  </si>
  <si>
    <t>0 3</t>
  </si>
  <si>
    <t>0 4</t>
  </si>
  <si>
    <t>0 5</t>
  </si>
  <si>
    <t>0 7</t>
  </si>
  <si>
    <t>0 8</t>
  </si>
  <si>
    <t xml:space="preserve"> «Социальная поддержка отдельных категорий граждан»</t>
  </si>
  <si>
    <t>«Обеспечение безопасности населения Красносельского городского поселения Гулькевичского района»</t>
  </si>
  <si>
    <t>«Поддержка малого и среднего предпринимательства"</t>
  </si>
  <si>
    <t>«Молодежь Красеносельского городского поселения  Гулькевичского района»</t>
  </si>
  <si>
    <t>«Информационное освещение деятельности органов местного самоуправления Красносельского городского поселения Гулькевичского района»</t>
  </si>
  <si>
    <t>«Поддержка территориального общественного самоуправления»</t>
  </si>
  <si>
    <t xml:space="preserve">Красносельского городского поселения </t>
  </si>
  <si>
    <t>"Доступная среда"</t>
  </si>
  <si>
    <t>ДЕФИЦИТ/     ПРОФИЦИТ</t>
  </si>
  <si>
    <t>«Комплексное развитие Красносельскорго городского поселения Гулькевичского района в сфере строительства, архитектуры»</t>
  </si>
  <si>
    <t>"Поддержка хуторского казачьего общества "Красносельский"</t>
  </si>
  <si>
    <t>"Повышение безопасности дорожного движения Красносельского городского поселения Гулькевичского района"</t>
  </si>
  <si>
    <t>Гулькевичского района                                                                                                              М.А.Волчихина</t>
  </si>
  <si>
    <t>Главный специалист администрации</t>
  </si>
  <si>
    <t xml:space="preserve">БЮДЖЕТНЫЙ ПРОГНОЗ                                                                              Красносельского городского поселения Гулькевичского района на 2024 - 2029 год             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</si>
</sst>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</numFmts>
  <fonts count="4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88" fontId="2" fillId="0" borderId="13" xfId="0" applyNumberFormat="1" applyFont="1" applyBorder="1" applyAlignment="1">
      <alignment horizontal="center" vertical="top" wrapText="1"/>
    </xf>
    <xf numFmtId="188" fontId="1" fillId="0" borderId="13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188" fontId="2" fillId="0" borderId="0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188" fontId="2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1" fillId="33" borderId="11" xfId="0" applyFont="1" applyFill="1" applyBorder="1" applyAlignment="1">
      <alignment horizontal="center" vertical="top" wrapText="1"/>
    </xf>
    <xf numFmtId="188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188" fontId="2" fillId="33" borderId="10" xfId="0" applyNumberFormat="1" applyFont="1" applyFill="1" applyBorder="1" applyAlignment="1">
      <alignment vertical="top" wrapText="1"/>
    </xf>
    <xf numFmtId="188" fontId="5" fillId="0" borderId="0" xfId="0" applyNumberFormat="1" applyFont="1" applyAlignment="1">
      <alignment horizontal="center" wrapText="1"/>
    </xf>
    <xf numFmtId="188" fontId="0" fillId="0" borderId="0" xfId="0" applyNumberFormat="1" applyAlignment="1">
      <alignment/>
    </xf>
    <xf numFmtId="188" fontId="1" fillId="0" borderId="11" xfId="0" applyNumberFormat="1" applyFont="1" applyBorder="1" applyAlignment="1">
      <alignment horizontal="center" vertical="top" wrapText="1"/>
    </xf>
    <xf numFmtId="188" fontId="2" fillId="0" borderId="15" xfId="0" applyNumberFormat="1" applyFont="1" applyBorder="1" applyAlignment="1">
      <alignment horizontal="center" vertical="top" wrapText="1"/>
    </xf>
    <xf numFmtId="188" fontId="2" fillId="33" borderId="10" xfId="0" applyNumberFormat="1" applyFont="1" applyFill="1" applyBorder="1" applyAlignment="1">
      <alignment wrapText="1"/>
    </xf>
    <xf numFmtId="0" fontId="0" fillId="33" borderId="0" xfId="0" applyFont="1" applyFill="1" applyAlignment="1">
      <alignment/>
    </xf>
    <xf numFmtId="1" fontId="2" fillId="0" borderId="13" xfId="0" applyNumberFormat="1" applyFont="1" applyBorder="1" applyAlignment="1">
      <alignment horizontal="center" vertical="top" wrapText="1"/>
    </xf>
    <xf numFmtId="188" fontId="7" fillId="33" borderId="17" xfId="0" applyNumberFormat="1" applyFont="1" applyFill="1" applyBorder="1" applyAlignment="1">
      <alignment wrapText="1"/>
    </xf>
    <xf numFmtId="188" fontId="2" fillId="33" borderId="10" xfId="0" applyNumberFormat="1" applyFont="1" applyFill="1" applyBorder="1" applyAlignment="1">
      <alignment/>
    </xf>
    <xf numFmtId="188" fontId="2" fillId="33" borderId="13" xfId="0" applyNumberFormat="1" applyFont="1" applyFill="1" applyBorder="1" applyAlignment="1">
      <alignment horizontal="center" vertical="top" wrapText="1"/>
    </xf>
    <xf numFmtId="188" fontId="2" fillId="33" borderId="13" xfId="0" applyNumberFormat="1" applyFont="1" applyFill="1" applyBorder="1" applyAlignment="1">
      <alignment vertical="top" wrapText="1"/>
    </xf>
    <xf numFmtId="188" fontId="1" fillId="33" borderId="13" xfId="0" applyNumberFormat="1" applyFont="1" applyFill="1" applyBorder="1" applyAlignment="1">
      <alignment horizontal="center" vertical="top" wrapText="1"/>
    </xf>
    <xf numFmtId="193" fontId="2" fillId="0" borderId="13" xfId="0" applyNumberFormat="1" applyFont="1" applyBorder="1" applyAlignment="1">
      <alignment horizontal="center" vertical="top" wrapText="1"/>
    </xf>
    <xf numFmtId="193" fontId="2" fillId="0" borderId="13" xfId="0" applyNumberFormat="1" applyFont="1" applyBorder="1" applyAlignment="1">
      <alignment vertical="top" wrapText="1"/>
    </xf>
    <xf numFmtId="0" fontId="5" fillId="33" borderId="0" xfId="0" applyFont="1" applyFill="1" applyAlignment="1">
      <alignment horizontal="center" wrapText="1"/>
    </xf>
    <xf numFmtId="0" fontId="2" fillId="33" borderId="13" xfId="0" applyFont="1" applyFill="1" applyBorder="1" applyAlignment="1">
      <alignment horizontal="center" vertical="top" wrapText="1"/>
    </xf>
    <xf numFmtId="188" fontId="2" fillId="33" borderId="0" xfId="0" applyNumberFormat="1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88" fontId="2" fillId="33" borderId="18" xfId="0" applyNumberFormat="1" applyFont="1" applyFill="1" applyBorder="1" applyAlignment="1">
      <alignment horizontal="center" vertical="top" wrapText="1"/>
    </xf>
    <xf numFmtId="188" fontId="2" fillId="33" borderId="12" xfId="0" applyNumberFormat="1" applyFont="1" applyFill="1" applyBorder="1" applyAlignment="1">
      <alignment horizontal="center" vertical="top" wrapText="1"/>
    </xf>
    <xf numFmtId="188" fontId="2" fillId="0" borderId="18" xfId="0" applyNumberFormat="1" applyFont="1" applyBorder="1" applyAlignment="1">
      <alignment horizontal="center" vertical="top" wrapText="1"/>
    </xf>
    <xf numFmtId="188" fontId="2" fillId="0" borderId="12" xfId="0" applyNumberFormat="1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" fontId="2" fillId="0" borderId="18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17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1"/>
  <sheetViews>
    <sheetView tabSelected="1" zoomScalePageLayoutView="0" workbookViewId="0" topLeftCell="A85">
      <selection activeCell="N11" sqref="N11"/>
    </sheetView>
  </sheetViews>
  <sheetFormatPr defaultColWidth="9.140625" defaultRowHeight="12.75"/>
  <cols>
    <col min="1" max="1" width="5.7109375" style="0" customWidth="1"/>
    <col min="2" max="2" width="9.140625" style="0" hidden="1" customWidth="1"/>
    <col min="3" max="3" width="15.8515625" style="0" customWidth="1"/>
    <col min="4" max="4" width="28.421875" style="31" customWidth="1"/>
    <col min="5" max="5" width="10.140625" style="31" bestFit="1" customWidth="1"/>
    <col min="6" max="6" width="10.140625" style="0" bestFit="1" customWidth="1"/>
    <col min="7" max="7" width="10.7109375" style="28" bestFit="1" customWidth="1"/>
    <col min="8" max="8" width="11.8515625" style="28" bestFit="1" customWidth="1"/>
    <col min="9" max="9" width="13.140625" style="28" bestFit="1" customWidth="1"/>
    <col min="10" max="11" width="13.140625" style="0" bestFit="1" customWidth="1"/>
  </cols>
  <sheetData>
    <row r="2" spans="4:9" ht="12.75">
      <c r="D2" s="48" t="s">
        <v>64</v>
      </c>
      <c r="E2" s="48"/>
      <c r="F2" s="48"/>
      <c r="G2" s="48"/>
      <c r="H2" s="48"/>
      <c r="I2" s="48"/>
    </row>
    <row r="3" spans="4:9" ht="45" customHeight="1">
      <c r="D3" s="48"/>
      <c r="E3" s="48"/>
      <c r="F3" s="48"/>
      <c r="G3" s="48"/>
      <c r="H3" s="48"/>
      <c r="I3" s="48"/>
    </row>
    <row r="4" spans="4:9" ht="10.5" customHeight="1">
      <c r="D4" s="30"/>
      <c r="E4" s="30"/>
      <c r="F4" s="15"/>
      <c r="G4" s="44"/>
      <c r="H4" s="44"/>
      <c r="I4" s="44"/>
    </row>
    <row r="5" spans="4:9" ht="14.25" customHeight="1" hidden="1">
      <c r="D5" s="30"/>
      <c r="E5" s="30"/>
      <c r="F5" s="15"/>
      <c r="G5" s="44"/>
      <c r="H5" s="44"/>
      <c r="I5" s="44"/>
    </row>
    <row r="6" spans="4:9" ht="19.5" customHeight="1">
      <c r="D6" s="49" t="s">
        <v>34</v>
      </c>
      <c r="E6" s="50"/>
      <c r="F6" s="50"/>
      <c r="G6" s="50"/>
      <c r="H6" s="50"/>
      <c r="I6" s="50"/>
    </row>
    <row r="7" ht="15" customHeight="1" thickBot="1"/>
    <row r="8" spans="3:11" ht="51.75" thickBot="1">
      <c r="C8" s="1"/>
      <c r="D8" s="32" t="s">
        <v>27</v>
      </c>
      <c r="E8" s="32" t="s">
        <v>28</v>
      </c>
      <c r="F8" s="2" t="s">
        <v>29</v>
      </c>
      <c r="G8" s="25" t="s">
        <v>22</v>
      </c>
      <c r="H8" s="25" t="s">
        <v>23</v>
      </c>
      <c r="I8" s="25" t="s">
        <v>24</v>
      </c>
      <c r="J8" s="2" t="s">
        <v>25</v>
      </c>
      <c r="K8" s="2" t="s">
        <v>26</v>
      </c>
    </row>
    <row r="9" spans="3:11" ht="16.5" thickBot="1">
      <c r="C9" s="3">
        <v>1</v>
      </c>
      <c r="D9" s="13">
        <v>2</v>
      </c>
      <c r="E9" s="13">
        <v>3</v>
      </c>
      <c r="F9" s="4">
        <v>4</v>
      </c>
      <c r="G9" s="45">
        <v>5</v>
      </c>
      <c r="H9" s="45">
        <v>6</v>
      </c>
      <c r="I9" s="45">
        <v>7</v>
      </c>
      <c r="J9" s="4">
        <v>8</v>
      </c>
      <c r="K9" s="4">
        <v>9</v>
      </c>
    </row>
    <row r="10" spans="3:11" ht="21" customHeight="1">
      <c r="C10" s="5" t="s">
        <v>0</v>
      </c>
      <c r="D10" s="53">
        <v>38280.9</v>
      </c>
      <c r="E10" s="53">
        <v>35026.6</v>
      </c>
      <c r="F10" s="57">
        <v>38434.2</v>
      </c>
      <c r="G10" s="51">
        <v>35581.3</v>
      </c>
      <c r="H10" s="51">
        <v>35704</v>
      </c>
      <c r="I10" s="51">
        <f>SUM(H10*103.7%)</f>
        <v>37025.047999999995</v>
      </c>
      <c r="J10" s="53">
        <f>SUM(I10*103.7%)</f>
        <v>38394.974775999995</v>
      </c>
      <c r="K10" s="53">
        <f>SUM(J10*103.7%)</f>
        <v>39815.58884271199</v>
      </c>
    </row>
    <row r="11" spans="3:11" ht="31.5" customHeight="1" thickBot="1">
      <c r="C11" s="6" t="s">
        <v>1</v>
      </c>
      <c r="D11" s="54"/>
      <c r="E11" s="54"/>
      <c r="F11" s="56"/>
      <c r="G11" s="52"/>
      <c r="H11" s="52"/>
      <c r="I11" s="52"/>
      <c r="J11" s="54"/>
      <c r="K11" s="54"/>
    </row>
    <row r="12" spans="3:11" ht="51.75" customHeight="1" thickBot="1">
      <c r="C12" s="6" t="s">
        <v>2</v>
      </c>
      <c r="D12" s="13">
        <v>32398.1</v>
      </c>
      <c r="E12" s="13">
        <v>29014.7</v>
      </c>
      <c r="F12" s="4">
        <v>32064.2</v>
      </c>
      <c r="G12" s="39">
        <v>32814.7</v>
      </c>
      <c r="H12" s="39">
        <v>33806.7</v>
      </c>
      <c r="I12" s="39">
        <f aca="true" t="shared" si="0" ref="I12:K14">SUM(H12*103.7%)</f>
        <v>35057.5479</v>
      </c>
      <c r="J12" s="13">
        <f t="shared" si="0"/>
        <v>36354.6771723</v>
      </c>
      <c r="K12" s="13">
        <f t="shared" si="0"/>
        <v>37699.80022767509</v>
      </c>
    </row>
    <row r="13" spans="3:11" ht="34.5" customHeight="1" thickBot="1">
      <c r="C13" s="6" t="s">
        <v>3</v>
      </c>
      <c r="D13" s="13">
        <v>5882.7</v>
      </c>
      <c r="E13" s="13">
        <v>6011.9</v>
      </c>
      <c r="F13" s="42">
        <v>6370</v>
      </c>
      <c r="G13" s="39">
        <v>2766.6</v>
      </c>
      <c r="H13" s="39">
        <v>1897.3</v>
      </c>
      <c r="I13" s="39">
        <f t="shared" si="0"/>
        <v>1967.5000999999997</v>
      </c>
      <c r="J13" s="13">
        <f t="shared" si="0"/>
        <v>2040.2976036999996</v>
      </c>
      <c r="K13" s="13">
        <f t="shared" si="0"/>
        <v>2115.7886150368995</v>
      </c>
    </row>
    <row r="14" spans="3:11" ht="25.5" customHeight="1" thickBot="1">
      <c r="C14" s="6" t="s">
        <v>4</v>
      </c>
      <c r="D14" s="13">
        <v>34018.9</v>
      </c>
      <c r="E14" s="13">
        <v>45412.4</v>
      </c>
      <c r="F14" s="43">
        <v>38434.2</v>
      </c>
      <c r="G14" s="39">
        <v>35581.3</v>
      </c>
      <c r="H14" s="39">
        <v>35704</v>
      </c>
      <c r="I14" s="39">
        <f t="shared" si="0"/>
        <v>37025.047999999995</v>
      </c>
      <c r="J14" s="13">
        <f t="shared" si="0"/>
        <v>38394.974775999995</v>
      </c>
      <c r="K14" s="13">
        <f t="shared" si="0"/>
        <v>39815.58884271199</v>
      </c>
    </row>
    <row r="15" spans="3:11" ht="46.5" customHeight="1" thickBot="1">
      <c r="C15" s="6" t="s">
        <v>58</v>
      </c>
      <c r="D15" s="13">
        <v>4262</v>
      </c>
      <c r="E15" s="13">
        <v>-10385.8</v>
      </c>
      <c r="F15" s="4">
        <v>0</v>
      </c>
      <c r="G15" s="39">
        <v>0</v>
      </c>
      <c r="H15" s="39">
        <v>0</v>
      </c>
      <c r="I15" s="39">
        <v>0</v>
      </c>
      <c r="J15" s="13">
        <v>0</v>
      </c>
      <c r="K15" s="13">
        <v>0</v>
      </c>
    </row>
    <row r="16" spans="3:11" ht="71.25" customHeight="1">
      <c r="C16" s="5" t="s">
        <v>5</v>
      </c>
      <c r="D16" s="53">
        <v>4262.2</v>
      </c>
      <c r="E16" s="53">
        <v>-10385.8</v>
      </c>
      <c r="F16" s="55">
        <v>0</v>
      </c>
      <c r="G16" s="51">
        <v>0</v>
      </c>
      <c r="H16" s="51">
        <v>0</v>
      </c>
      <c r="I16" s="51">
        <v>0</v>
      </c>
      <c r="J16" s="53">
        <v>0</v>
      </c>
      <c r="K16" s="53">
        <v>0</v>
      </c>
    </row>
    <row r="17" spans="3:11" ht="16.5" thickBot="1">
      <c r="C17" s="6" t="s">
        <v>1</v>
      </c>
      <c r="D17" s="54"/>
      <c r="E17" s="54"/>
      <c r="F17" s="56"/>
      <c r="G17" s="52"/>
      <c r="H17" s="52"/>
      <c r="I17" s="52"/>
      <c r="J17" s="54"/>
      <c r="K17" s="54"/>
    </row>
    <row r="18" spans="3:11" ht="16.5" thickBot="1">
      <c r="C18" s="6" t="s">
        <v>6</v>
      </c>
      <c r="D18" s="13">
        <v>0</v>
      </c>
      <c r="E18" s="13">
        <v>0</v>
      </c>
      <c r="F18" s="4">
        <v>0</v>
      </c>
      <c r="G18" s="39">
        <v>0</v>
      </c>
      <c r="H18" s="39">
        <v>0</v>
      </c>
      <c r="I18" s="39">
        <v>0</v>
      </c>
      <c r="J18" s="13">
        <v>0</v>
      </c>
      <c r="K18" s="13">
        <v>0</v>
      </c>
    </row>
    <row r="19" spans="3:11" ht="76.5" customHeight="1" thickBot="1">
      <c r="C19" s="6" t="s">
        <v>7</v>
      </c>
      <c r="D19" s="13">
        <v>4262.2</v>
      </c>
      <c r="E19" s="13">
        <v>10385.8</v>
      </c>
      <c r="F19" s="4">
        <v>0</v>
      </c>
      <c r="G19" s="39">
        <v>0</v>
      </c>
      <c r="H19" s="39">
        <v>0</v>
      </c>
      <c r="I19" s="39">
        <v>0</v>
      </c>
      <c r="J19" s="13">
        <v>0</v>
      </c>
      <c r="K19" s="13">
        <v>0</v>
      </c>
    </row>
    <row r="20" spans="3:11" ht="18" customHeight="1">
      <c r="C20" s="16"/>
      <c r="D20" s="18"/>
      <c r="E20" s="18"/>
      <c r="F20" s="17"/>
      <c r="G20" s="46"/>
      <c r="H20" s="46"/>
      <c r="I20" s="46"/>
      <c r="J20" s="18"/>
      <c r="K20" s="18"/>
    </row>
    <row r="21" spans="3:11" ht="18" customHeight="1">
      <c r="C21" s="62" t="s">
        <v>35</v>
      </c>
      <c r="D21" s="59"/>
      <c r="E21" s="59"/>
      <c r="F21" s="59"/>
      <c r="G21" s="59"/>
      <c r="H21" s="59"/>
      <c r="I21" s="59"/>
      <c r="J21" s="59"/>
      <c r="K21" s="59"/>
    </row>
    <row r="22" ht="18" customHeight="1">
      <c r="C22" s="8"/>
    </row>
    <row r="23" ht="18" customHeight="1" thickBot="1">
      <c r="C23" s="9" t="s">
        <v>36</v>
      </c>
    </row>
    <row r="24" spans="3:11" ht="75" customHeight="1" thickBot="1">
      <c r="C24" s="10" t="s">
        <v>37</v>
      </c>
      <c r="D24" s="32" t="s">
        <v>38</v>
      </c>
      <c r="E24" s="32" t="s">
        <v>27</v>
      </c>
      <c r="F24" s="25" t="s">
        <v>28</v>
      </c>
      <c r="G24" s="25" t="s">
        <v>29</v>
      </c>
      <c r="H24" s="25" t="s">
        <v>22</v>
      </c>
      <c r="I24" s="25" t="s">
        <v>23</v>
      </c>
      <c r="J24" s="2" t="s">
        <v>24</v>
      </c>
      <c r="K24" s="2" t="s">
        <v>25</v>
      </c>
    </row>
    <row r="25" spans="3:11" ht="18" customHeight="1" thickBot="1">
      <c r="C25" s="20">
        <v>1</v>
      </c>
      <c r="D25" s="33">
        <v>2</v>
      </c>
      <c r="E25" s="33">
        <v>3</v>
      </c>
      <c r="F25" s="19">
        <v>4</v>
      </c>
      <c r="G25" s="47">
        <v>5</v>
      </c>
      <c r="H25" s="47">
        <v>6</v>
      </c>
      <c r="I25" s="47">
        <v>7</v>
      </c>
      <c r="J25" s="19">
        <v>8</v>
      </c>
      <c r="K25" s="19">
        <v>9</v>
      </c>
    </row>
    <row r="26" spans="3:11" s="35" customFormat="1" ht="51.75" customHeight="1" thickBot="1">
      <c r="C26" s="27">
        <v>1</v>
      </c>
      <c r="D26" s="37" t="s">
        <v>50</v>
      </c>
      <c r="E26" s="26">
        <v>467.9</v>
      </c>
      <c r="F26" s="27">
        <v>578</v>
      </c>
      <c r="G26" s="27">
        <v>651.3</v>
      </c>
      <c r="H26" s="26">
        <v>446.3</v>
      </c>
      <c r="I26" s="26">
        <v>473.1</v>
      </c>
      <c r="J26" s="26">
        <v>473.1</v>
      </c>
      <c r="K26" s="26">
        <v>473.1</v>
      </c>
    </row>
    <row r="27" spans="3:11" s="28" customFormat="1" ht="67.5" customHeight="1" thickBot="1">
      <c r="C27" s="27">
        <v>2</v>
      </c>
      <c r="D27" s="34" t="s">
        <v>51</v>
      </c>
      <c r="E27" s="26">
        <v>1277.9</v>
      </c>
      <c r="F27" s="29">
        <v>1739</v>
      </c>
      <c r="G27" s="26">
        <v>1781.8</v>
      </c>
      <c r="H27" s="26">
        <v>1000</v>
      </c>
      <c r="I27" s="26">
        <v>1000</v>
      </c>
      <c r="J27" s="26">
        <v>1000</v>
      </c>
      <c r="K27" s="26">
        <v>1000</v>
      </c>
    </row>
    <row r="28" spans="3:11" s="35" customFormat="1" ht="18" customHeight="1" thickBot="1">
      <c r="C28" s="27">
        <v>3</v>
      </c>
      <c r="D28" s="38" t="s">
        <v>39</v>
      </c>
      <c r="E28" s="26">
        <v>10542.3</v>
      </c>
      <c r="F28" s="29">
        <v>11073.9</v>
      </c>
      <c r="G28" s="26">
        <v>10492.3</v>
      </c>
      <c r="H28" s="26">
        <v>8000</v>
      </c>
      <c r="I28" s="26">
        <v>9060.2</v>
      </c>
      <c r="J28" s="26">
        <v>8200</v>
      </c>
      <c r="K28" s="26">
        <v>8200</v>
      </c>
    </row>
    <row r="29" spans="3:11" s="35" customFormat="1" ht="33.75" customHeight="1" thickBot="1">
      <c r="C29" s="27">
        <v>4</v>
      </c>
      <c r="D29" s="34" t="s">
        <v>40</v>
      </c>
      <c r="E29" s="26">
        <v>107.7</v>
      </c>
      <c r="F29" s="29">
        <v>200</v>
      </c>
      <c r="G29" s="26">
        <v>50</v>
      </c>
      <c r="H29" s="26">
        <v>50</v>
      </c>
      <c r="I29" s="26">
        <v>50</v>
      </c>
      <c r="J29" s="26">
        <v>50</v>
      </c>
      <c r="K29" s="26">
        <v>50</v>
      </c>
    </row>
    <row r="30" spans="3:11" s="35" customFormat="1" ht="35.25" customHeight="1" thickBot="1">
      <c r="C30" s="27">
        <v>5</v>
      </c>
      <c r="D30" s="34" t="s">
        <v>41</v>
      </c>
      <c r="E30" s="26">
        <v>6944.7</v>
      </c>
      <c r="F30" s="29">
        <v>10901.7</v>
      </c>
      <c r="G30" s="26">
        <v>2795.4</v>
      </c>
      <c r="H30" s="26">
        <v>3463.5</v>
      </c>
      <c r="I30" s="26">
        <v>3673.5</v>
      </c>
      <c r="J30" s="26">
        <v>3673.5</v>
      </c>
      <c r="K30" s="26">
        <v>3673.5</v>
      </c>
    </row>
    <row r="31" spans="3:11" s="35" customFormat="1" ht="99" customHeight="1" thickBot="1">
      <c r="C31" s="27">
        <v>6</v>
      </c>
      <c r="D31" s="34" t="s">
        <v>59</v>
      </c>
      <c r="E31" s="26">
        <v>388.9</v>
      </c>
      <c r="F31" s="29">
        <v>250</v>
      </c>
      <c r="G31" s="26">
        <v>1277.2</v>
      </c>
      <c r="H31" s="26">
        <v>120</v>
      </c>
      <c r="I31" s="26">
        <v>340</v>
      </c>
      <c r="J31" s="26">
        <v>340</v>
      </c>
      <c r="K31" s="26">
        <v>0</v>
      </c>
    </row>
    <row r="32" spans="3:11" s="35" customFormat="1" ht="50.25" customHeight="1" thickBot="1">
      <c r="C32" s="27">
        <v>7</v>
      </c>
      <c r="D32" s="34" t="s">
        <v>52</v>
      </c>
      <c r="E32" s="26">
        <v>0</v>
      </c>
      <c r="F32" s="26">
        <v>5</v>
      </c>
      <c r="G32" s="26">
        <v>5</v>
      </c>
      <c r="H32" s="26">
        <v>5</v>
      </c>
      <c r="I32" s="26">
        <v>5</v>
      </c>
      <c r="J32" s="26">
        <v>5</v>
      </c>
      <c r="K32" s="26">
        <v>5</v>
      </c>
    </row>
    <row r="33" spans="3:11" s="35" customFormat="1" ht="70.5" customHeight="1" thickBot="1">
      <c r="C33" s="27">
        <v>8</v>
      </c>
      <c r="D33" s="34" t="s">
        <v>53</v>
      </c>
      <c r="E33" s="26">
        <v>52.6</v>
      </c>
      <c r="F33" s="26">
        <v>50</v>
      </c>
      <c r="G33" s="26">
        <v>50</v>
      </c>
      <c r="H33" s="26">
        <v>65</v>
      </c>
      <c r="I33" s="26">
        <v>65</v>
      </c>
      <c r="J33" s="26">
        <v>65</v>
      </c>
      <c r="K33" s="26">
        <v>65</v>
      </c>
    </row>
    <row r="34" spans="3:11" s="35" customFormat="1" ht="117" customHeight="1" thickBot="1">
      <c r="C34" s="27">
        <v>9</v>
      </c>
      <c r="D34" s="34" t="s">
        <v>54</v>
      </c>
      <c r="E34" s="26">
        <v>162.6</v>
      </c>
      <c r="F34" s="29">
        <v>250</v>
      </c>
      <c r="G34" s="26">
        <v>250</v>
      </c>
      <c r="H34" s="26">
        <v>180</v>
      </c>
      <c r="I34" s="26">
        <v>180</v>
      </c>
      <c r="J34" s="26">
        <v>180</v>
      </c>
      <c r="K34" s="26">
        <v>180</v>
      </c>
    </row>
    <row r="35" spans="3:11" s="35" customFormat="1" ht="66.75" customHeight="1" thickBot="1">
      <c r="C35" s="27">
        <v>10</v>
      </c>
      <c r="D35" s="34" t="s">
        <v>55</v>
      </c>
      <c r="E35" s="26">
        <v>96</v>
      </c>
      <c r="F35" s="26">
        <v>96</v>
      </c>
      <c r="G35" s="26">
        <v>96</v>
      </c>
      <c r="H35" s="26">
        <v>96</v>
      </c>
      <c r="I35" s="26">
        <v>96</v>
      </c>
      <c r="J35" s="26">
        <v>96</v>
      </c>
      <c r="K35" s="26">
        <v>96</v>
      </c>
    </row>
    <row r="36" spans="3:11" s="35" customFormat="1" ht="86.25" customHeight="1" thickBot="1">
      <c r="C36" s="27">
        <v>11</v>
      </c>
      <c r="D36" s="34" t="s">
        <v>61</v>
      </c>
      <c r="E36" s="26">
        <v>3015.3</v>
      </c>
      <c r="F36" s="29">
        <v>3880.3</v>
      </c>
      <c r="G36" s="26">
        <v>2468.2</v>
      </c>
      <c r="H36" s="26">
        <v>2000</v>
      </c>
      <c r="I36" s="26">
        <v>2000</v>
      </c>
      <c r="J36" s="26">
        <v>2000</v>
      </c>
      <c r="K36" s="26">
        <v>2000</v>
      </c>
    </row>
    <row r="37" spans="3:11" s="28" customFormat="1" ht="54.75" customHeight="1" thickBot="1">
      <c r="C37" s="27">
        <v>12</v>
      </c>
      <c r="D37" s="29" t="s">
        <v>57</v>
      </c>
      <c r="E37" s="26">
        <v>0</v>
      </c>
      <c r="F37" s="27">
        <v>30</v>
      </c>
      <c r="G37" s="27">
        <v>30</v>
      </c>
      <c r="H37" s="26">
        <v>100</v>
      </c>
      <c r="I37" s="26">
        <v>100</v>
      </c>
      <c r="J37" s="26">
        <v>100</v>
      </c>
      <c r="K37" s="26">
        <v>100</v>
      </c>
    </row>
    <row r="38" spans="3:11" s="35" customFormat="1" ht="62.25" customHeight="1" thickBot="1">
      <c r="C38" s="27">
        <v>13</v>
      </c>
      <c r="D38" s="29" t="s">
        <v>60</v>
      </c>
      <c r="E38" s="26">
        <v>50</v>
      </c>
      <c r="F38" s="27">
        <v>50</v>
      </c>
      <c r="G38" s="27">
        <v>80</v>
      </c>
      <c r="H38" s="26">
        <v>50</v>
      </c>
      <c r="I38" s="26">
        <v>50</v>
      </c>
      <c r="J38" s="26">
        <v>50</v>
      </c>
      <c r="K38" s="26">
        <v>50</v>
      </c>
    </row>
    <row r="39" spans="1:11" ht="18" customHeight="1" thickBot="1">
      <c r="A39" s="22"/>
      <c r="B39" s="21"/>
      <c r="C39" s="24"/>
      <c r="D39" s="23" t="s">
        <v>42</v>
      </c>
      <c r="E39" s="23">
        <f aca="true" t="shared" si="1" ref="E39:K39">SUM(E26:E38)</f>
        <v>23105.899999999998</v>
      </c>
      <c r="F39" s="23">
        <f t="shared" si="1"/>
        <v>29103.899999999998</v>
      </c>
      <c r="G39" s="26">
        <f t="shared" si="1"/>
        <v>20027.2</v>
      </c>
      <c r="H39" s="26">
        <f t="shared" si="1"/>
        <v>15575.8</v>
      </c>
      <c r="I39" s="26">
        <f t="shared" si="1"/>
        <v>17092.800000000003</v>
      </c>
      <c r="J39" s="23">
        <f t="shared" si="1"/>
        <v>16232.6</v>
      </c>
      <c r="K39" s="23">
        <f t="shared" si="1"/>
        <v>15892.6</v>
      </c>
    </row>
    <row r="40" ht="18.75">
      <c r="C40" s="7"/>
    </row>
    <row r="41" spans="3:11" ht="18.75">
      <c r="C41" s="62" t="s">
        <v>8</v>
      </c>
      <c r="D41" s="62"/>
      <c r="E41" s="62"/>
      <c r="F41" s="62"/>
      <c r="G41" s="62"/>
      <c r="H41" s="62"/>
      <c r="I41" s="62"/>
      <c r="J41" s="62"/>
      <c r="K41" s="62"/>
    </row>
    <row r="42" ht="18.75">
      <c r="C42" s="8"/>
    </row>
    <row r="43" ht="19.5" thickBot="1">
      <c r="C43" s="9" t="s">
        <v>9</v>
      </c>
    </row>
    <row r="44" spans="3:11" ht="51.75" thickBot="1">
      <c r="C44" s="10" t="s">
        <v>10</v>
      </c>
      <c r="D44" s="32" t="s">
        <v>11</v>
      </c>
      <c r="E44" s="32" t="s">
        <v>27</v>
      </c>
      <c r="F44" s="2" t="s">
        <v>28</v>
      </c>
      <c r="G44" s="25" t="s">
        <v>29</v>
      </c>
      <c r="H44" s="25" t="s">
        <v>30</v>
      </c>
      <c r="I44" s="25" t="s">
        <v>31</v>
      </c>
      <c r="J44" s="2" t="s">
        <v>32</v>
      </c>
      <c r="K44" s="2" t="s">
        <v>33</v>
      </c>
    </row>
    <row r="45" spans="3:11" ht="16.5" thickBot="1">
      <c r="C45" s="3">
        <v>1</v>
      </c>
      <c r="D45" s="36">
        <v>2</v>
      </c>
      <c r="E45" s="36">
        <v>3</v>
      </c>
      <c r="F45" s="4">
        <v>4</v>
      </c>
      <c r="G45" s="45">
        <v>5</v>
      </c>
      <c r="H45" s="45">
        <v>6</v>
      </c>
      <c r="I45" s="45">
        <v>7</v>
      </c>
      <c r="J45" s="4">
        <v>8</v>
      </c>
      <c r="K45" s="4">
        <v>9</v>
      </c>
    </row>
    <row r="46" spans="3:11" ht="66" customHeight="1" thickBot="1">
      <c r="C46" s="3" t="s">
        <v>43</v>
      </c>
      <c r="D46" s="13" t="s">
        <v>12</v>
      </c>
      <c r="E46" s="39">
        <v>12926.1</v>
      </c>
      <c r="F46" s="39">
        <v>16408</v>
      </c>
      <c r="G46" s="39">
        <v>18478.3</v>
      </c>
      <c r="H46" s="26">
        <v>20012.3</v>
      </c>
      <c r="I46" s="39">
        <v>18618</v>
      </c>
      <c r="J46" s="13">
        <f aca="true" t="shared" si="2" ref="J46:K53">SUM(I46*103.7%)</f>
        <v>19306.865999999998</v>
      </c>
      <c r="K46" s="13">
        <f t="shared" si="2"/>
        <v>20021.220041999997</v>
      </c>
    </row>
    <row r="47" spans="3:11" ht="60.75" customHeight="1" thickBot="1">
      <c r="C47" s="3" t="s">
        <v>44</v>
      </c>
      <c r="D47" s="13" t="s">
        <v>13</v>
      </c>
      <c r="E47" s="39">
        <v>259.8</v>
      </c>
      <c r="F47" s="40">
        <v>296.6</v>
      </c>
      <c r="G47" s="39">
        <v>354.7</v>
      </c>
      <c r="H47" s="26">
        <v>319.2</v>
      </c>
      <c r="I47" s="39">
        <v>319.2</v>
      </c>
      <c r="J47" s="13">
        <f t="shared" si="2"/>
        <v>331.01039999999995</v>
      </c>
      <c r="K47" s="13">
        <f t="shared" si="2"/>
        <v>343.2577847999999</v>
      </c>
    </row>
    <row r="48" spans="3:11" ht="63.75" thickBot="1">
      <c r="C48" s="3" t="s">
        <v>45</v>
      </c>
      <c r="D48" s="13" t="s">
        <v>14</v>
      </c>
      <c r="E48" s="39">
        <v>1076.2</v>
      </c>
      <c r="F48" s="40">
        <v>1529.1</v>
      </c>
      <c r="G48" s="39">
        <v>1247.5</v>
      </c>
      <c r="H48" s="26">
        <v>1000</v>
      </c>
      <c r="I48" s="39">
        <v>1000</v>
      </c>
      <c r="J48" s="13">
        <f t="shared" si="2"/>
        <v>1037</v>
      </c>
      <c r="K48" s="13">
        <f t="shared" si="2"/>
        <v>1075.369</v>
      </c>
    </row>
    <row r="49" spans="3:11" ht="16.5" thickBot="1">
      <c r="C49" s="3" t="s">
        <v>46</v>
      </c>
      <c r="D49" s="13" t="s">
        <v>15</v>
      </c>
      <c r="E49" s="39">
        <v>2019.2</v>
      </c>
      <c r="F49" s="40">
        <v>4345</v>
      </c>
      <c r="G49" s="39">
        <v>4284.7</v>
      </c>
      <c r="H49" s="26">
        <v>2125</v>
      </c>
      <c r="I49" s="39">
        <v>2345</v>
      </c>
      <c r="J49" s="13">
        <f t="shared" si="2"/>
        <v>2431.765</v>
      </c>
      <c r="K49" s="13">
        <f t="shared" si="2"/>
        <v>2521.740305</v>
      </c>
    </row>
    <row r="50" spans="3:11" ht="71.25" customHeight="1" thickBot="1">
      <c r="C50" s="3" t="s">
        <v>47</v>
      </c>
      <c r="D50" s="13" t="s">
        <v>16</v>
      </c>
      <c r="E50" s="39">
        <v>6774.6</v>
      </c>
      <c r="F50" s="40">
        <v>10901.7</v>
      </c>
      <c r="G50" s="39">
        <v>2825.4</v>
      </c>
      <c r="H50" s="26">
        <v>3463.5</v>
      </c>
      <c r="I50" s="39">
        <v>3673.5</v>
      </c>
      <c r="J50" s="13">
        <f t="shared" si="2"/>
        <v>3809.4194999999995</v>
      </c>
      <c r="K50" s="13">
        <f t="shared" si="2"/>
        <v>3950.368021499999</v>
      </c>
    </row>
    <row r="51" spans="3:11" ht="16.5" thickBot="1">
      <c r="C51" s="3" t="s">
        <v>48</v>
      </c>
      <c r="D51" s="13" t="s">
        <v>17</v>
      </c>
      <c r="E51" s="39">
        <v>52.6</v>
      </c>
      <c r="F51" s="40">
        <v>50</v>
      </c>
      <c r="G51" s="39">
        <v>50</v>
      </c>
      <c r="H51" s="26">
        <v>65</v>
      </c>
      <c r="I51" s="39">
        <v>65</v>
      </c>
      <c r="J51" s="13">
        <f t="shared" si="2"/>
        <v>67.405</v>
      </c>
      <c r="K51" s="13">
        <f t="shared" si="2"/>
        <v>69.898985</v>
      </c>
    </row>
    <row r="52" spans="3:11" ht="57" customHeight="1" thickBot="1">
      <c r="C52" s="3" t="s">
        <v>49</v>
      </c>
      <c r="D52" s="13" t="s">
        <v>18</v>
      </c>
      <c r="E52" s="39">
        <v>10334.8</v>
      </c>
      <c r="F52" s="40">
        <v>11103.9</v>
      </c>
      <c r="G52" s="39">
        <v>10492.3</v>
      </c>
      <c r="H52" s="26">
        <v>8100</v>
      </c>
      <c r="I52" s="39">
        <v>9160.2</v>
      </c>
      <c r="J52" s="13">
        <f t="shared" si="2"/>
        <v>9499.1274</v>
      </c>
      <c r="K52" s="13">
        <f t="shared" si="2"/>
        <v>9850.595113799998</v>
      </c>
    </row>
    <row r="53" spans="3:11" ht="16.5" thickBot="1">
      <c r="C53" s="3">
        <v>10</v>
      </c>
      <c r="D53" s="13" t="s">
        <v>19</v>
      </c>
      <c r="E53" s="39">
        <v>467.9</v>
      </c>
      <c r="F53" s="40">
        <v>578</v>
      </c>
      <c r="G53" s="39">
        <v>651.3</v>
      </c>
      <c r="H53" s="26">
        <v>446.3</v>
      </c>
      <c r="I53" s="39">
        <v>473.1</v>
      </c>
      <c r="J53" s="13">
        <f t="shared" si="2"/>
        <v>490.6047</v>
      </c>
      <c r="K53" s="13">
        <f t="shared" si="2"/>
        <v>508.75707389999997</v>
      </c>
    </row>
    <row r="54" spans="3:11" ht="48" customHeight="1" thickBot="1">
      <c r="C54" s="3">
        <v>11</v>
      </c>
      <c r="D54" s="13" t="s">
        <v>20</v>
      </c>
      <c r="E54" s="39">
        <v>107.7</v>
      </c>
      <c r="F54" s="40">
        <v>200</v>
      </c>
      <c r="G54" s="39">
        <v>50</v>
      </c>
      <c r="H54" s="26">
        <v>50</v>
      </c>
      <c r="I54" s="39">
        <v>50</v>
      </c>
      <c r="J54" s="13">
        <f>SUM(I54*103.7%)</f>
        <v>51.849999999999994</v>
      </c>
      <c r="K54" s="13">
        <f>SUM(J54*103.7%)</f>
        <v>53.76844999999999</v>
      </c>
    </row>
    <row r="55" spans="3:11" ht="31.5" customHeight="1" thickBot="1">
      <c r="C55" s="60" t="s">
        <v>21</v>
      </c>
      <c r="D55" s="61"/>
      <c r="E55" s="41">
        <f aca="true" t="shared" si="3" ref="E55:K55">SUM(E46:E54)</f>
        <v>34018.9</v>
      </c>
      <c r="F55" s="41">
        <f>SUM(F46:F54)</f>
        <v>45412.299999999996</v>
      </c>
      <c r="G55" s="41">
        <f t="shared" si="3"/>
        <v>38434.200000000004</v>
      </c>
      <c r="H55" s="41">
        <f>H46+H47+H48+H49+H50+H51+H52+H53+H54</f>
        <v>35581.3</v>
      </c>
      <c r="I55" s="41">
        <f>I46+I47+I48+I49+I50+I51+I52+I53+I54</f>
        <v>35704</v>
      </c>
      <c r="J55" s="14">
        <f t="shared" si="3"/>
        <v>37025.047999999995</v>
      </c>
      <c r="K55" s="14">
        <f t="shared" si="3"/>
        <v>38394.974775999995</v>
      </c>
    </row>
    <row r="56" ht="18.75">
      <c r="C56" s="8"/>
    </row>
    <row r="57" ht="12.75">
      <c r="C57" s="11"/>
    </row>
    <row r="58" ht="12.75">
      <c r="C58" s="11"/>
    </row>
    <row r="59" ht="18.75">
      <c r="C59" s="12" t="s">
        <v>63</v>
      </c>
    </row>
    <row r="60" ht="18.75">
      <c r="C60" s="12" t="s">
        <v>56</v>
      </c>
    </row>
    <row r="61" spans="3:11" ht="18.75">
      <c r="C61" s="58" t="s">
        <v>62</v>
      </c>
      <c r="D61" s="59"/>
      <c r="E61" s="59"/>
      <c r="F61" s="59"/>
      <c r="G61" s="59"/>
      <c r="H61" s="59"/>
      <c r="I61" s="59"/>
      <c r="J61" s="59"/>
      <c r="K61" s="59"/>
    </row>
  </sheetData>
  <sheetProtection/>
  <mergeCells count="22">
    <mergeCell ref="H10:H11"/>
    <mergeCell ref="D10:D11"/>
    <mergeCell ref="K10:K11"/>
    <mergeCell ref="K16:K17"/>
    <mergeCell ref="E16:E17"/>
    <mergeCell ref="E10:E11"/>
    <mergeCell ref="C61:K61"/>
    <mergeCell ref="C55:D55"/>
    <mergeCell ref="C41:K41"/>
    <mergeCell ref="C21:K21"/>
    <mergeCell ref="D16:D17"/>
    <mergeCell ref="G16:G17"/>
    <mergeCell ref="D2:I3"/>
    <mergeCell ref="D6:I6"/>
    <mergeCell ref="I10:I11"/>
    <mergeCell ref="J10:J11"/>
    <mergeCell ref="J16:J17"/>
    <mergeCell ref="F16:F17"/>
    <mergeCell ref="H16:H17"/>
    <mergeCell ref="F10:F11"/>
    <mergeCell ref="I16:I17"/>
    <mergeCell ref="G10:G11"/>
  </mergeCells>
  <printOptions/>
  <pageMargins left="0.75" right="0.75" top="1" bottom="1" header="0.5" footer="0.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2023-11-07T06:57:38Z</cp:lastPrinted>
  <dcterms:created xsi:type="dcterms:W3CDTF">1996-10-08T23:32:33Z</dcterms:created>
  <dcterms:modified xsi:type="dcterms:W3CDTF">2024-01-26T11:46:59Z</dcterms:modified>
  <cp:category/>
  <cp:version/>
  <cp:contentType/>
  <cp:contentStatus/>
</cp:coreProperties>
</file>